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vfs\ozyeginunv\OgrenciHizmetleri\_OHOrtak\IDARI SURECLER\BURS ve MALI DESTEK\Web\2020-21\Ödeme Tablosu\Yaz Okulu İçin Hazırlanan Tablolar_KDV Öncesi\"/>
    </mc:Choice>
  </mc:AlternateContent>
  <bookViews>
    <workbookView xWindow="0" yWindow="0" windowWidth="20490" windowHeight="7050"/>
  </bookViews>
  <sheets>
    <sheet name="Sheet1" sheetId="1" r:id="rId1"/>
    <sheet name="Sheet2" sheetId="2" r:id="rId2"/>
    <sheet name="Sheet3" sheetId="3" r:id="rId3"/>
  </sheets>
  <definedNames>
    <definedName name="_xlnm.Print_Area" localSheetId="0">Sheet1!$A$1:$G$40</definedName>
  </definedNames>
  <calcPr calcId="162913"/>
</workbook>
</file>

<file path=xl/calcChain.xml><?xml version="1.0" encoding="utf-8"?>
<calcChain xmlns="http://schemas.openxmlformats.org/spreadsheetml/2006/main">
  <c r="L34" i="1" l="1"/>
  <c r="L33" i="1"/>
  <c r="L32" i="1"/>
  <c r="M31" i="1"/>
  <c r="L27" i="1"/>
  <c r="L26" i="1"/>
  <c r="L25" i="1"/>
  <c r="M24" i="1"/>
  <c r="M20" i="1"/>
  <c r="L16" i="1"/>
  <c r="L15" i="1"/>
  <c r="L14" i="1"/>
  <c r="M13" i="1"/>
  <c r="L9" i="1"/>
  <c r="L8" i="1"/>
  <c r="L7" i="1"/>
  <c r="M6" i="1"/>
  <c r="F31" i="1" l="1"/>
  <c r="F24" i="1"/>
  <c r="F20" i="1"/>
  <c r="F13" i="1"/>
  <c r="F6" i="1"/>
  <c r="E32" i="1" l="1"/>
  <c r="E25" i="1"/>
  <c r="E14" i="1"/>
  <c r="E7" i="1"/>
  <c r="E27" i="1" l="1"/>
  <c r="E34" i="1"/>
  <c r="E16" i="1"/>
  <c r="E15" i="1"/>
  <c r="E9" i="1"/>
  <c r="E33" i="1"/>
  <c r="E26" i="1" l="1"/>
  <c r="E8" i="1"/>
</calcChain>
</file>

<file path=xl/sharedStrings.xml><?xml version="1.0" encoding="utf-8"?>
<sst xmlns="http://schemas.openxmlformats.org/spreadsheetml/2006/main" count="152" uniqueCount="62">
  <si>
    <t>Burs Durumu</t>
  </si>
  <si>
    <t>Burs Oranı</t>
  </si>
  <si>
    <t>Yıllık Öğrenim Ücreti</t>
  </si>
  <si>
    <t>Yaz Okulu</t>
  </si>
  <si>
    <t>Ödeme Tarihi</t>
  </si>
  <si>
    <t>Burssuz</t>
  </si>
  <si>
    <t>Burslu</t>
  </si>
  <si>
    <t>HAVACILIK YÖNETİMİ</t>
  </si>
  <si>
    <t>015 girişliler</t>
  </si>
  <si>
    <r>
      <t>Fakülte Programları</t>
    </r>
    <r>
      <rPr>
        <vertAlign val="superscript"/>
        <sz val="11"/>
        <color rgb="FF333333"/>
        <rFont val="Arial"/>
        <family val="2"/>
        <charset val="162"/>
      </rPr>
      <t>(*)</t>
    </r>
  </si>
  <si>
    <t>Havacılık Yönetimi</t>
  </si>
  <si>
    <r>
      <t>Pilot Eğitimi</t>
    </r>
    <r>
      <rPr>
        <vertAlign val="superscript"/>
        <sz val="11"/>
        <color rgb="FF333333"/>
        <rFont val="Arial"/>
        <family val="2"/>
        <charset val="162"/>
      </rPr>
      <t>(**)</t>
    </r>
  </si>
  <si>
    <r>
      <t>Gastronomi ve Mutfak Sanatları </t>
    </r>
    <r>
      <rPr>
        <vertAlign val="superscript"/>
        <sz val="11"/>
        <color rgb="FF333333"/>
        <rFont val="Arial"/>
        <family val="2"/>
        <charset val="162"/>
      </rPr>
      <t>(***)</t>
    </r>
  </si>
  <si>
    <r>
      <t>Otel Yöneticiliği </t>
    </r>
    <r>
      <rPr>
        <vertAlign val="superscript"/>
        <sz val="11"/>
        <color rgb="FF333333"/>
        <rFont val="Arial"/>
        <family val="2"/>
        <charset val="162"/>
      </rPr>
      <t>(****)</t>
    </r>
  </si>
  <si>
    <t>49.200 TL</t>
  </si>
  <si>
    <t>33.100 TL</t>
  </si>
  <si>
    <t>35.650 TL</t>
  </si>
  <si>
    <t>35.800 TL</t>
  </si>
  <si>
    <t>33.000 TL</t>
  </si>
  <si>
    <t>%25 Burslu</t>
  </si>
  <si>
    <t>36.900 TL</t>
  </si>
  <si>
    <t>24.825 TL</t>
  </si>
  <si>
    <t> -</t>
  </si>
  <si>
    <t>26.850 TL</t>
  </si>
  <si>
    <t>24.750 TL</t>
  </si>
  <si>
    <t>%50 Burslu</t>
  </si>
  <si>
    <t>24.600 TL</t>
  </si>
  <si>
    <t>16.550 TL</t>
  </si>
  <si>
    <t>17.900 TL</t>
  </si>
  <si>
    <t>16.500 TL</t>
  </si>
  <si>
    <t>%75 Burslu</t>
  </si>
  <si>
    <t>12.300 TL</t>
  </si>
  <si>
    <t>8.275 TL</t>
  </si>
  <si>
    <t>8.950 TL</t>
  </si>
  <si>
    <t>8.250 TL</t>
  </si>
  <si>
    <t>FAKÜLTE PROGRAMLARI 
(Havacılık ve Uzay Bilimleri Fakültesi Programları hariç)</t>
  </si>
  <si>
    <r>
      <t>PİLOTAJ</t>
    </r>
    <r>
      <rPr>
        <sz val="9"/>
        <color theme="1"/>
        <rFont val="Arial"/>
        <family val="2"/>
      </rPr>
      <t xml:space="preserve"> </t>
    </r>
    <r>
      <rPr>
        <b/>
        <sz val="9"/>
        <color theme="1"/>
        <rFont val="Arial"/>
        <family val="2"/>
      </rPr>
      <t>(1)</t>
    </r>
  </si>
  <si>
    <t>GASTRONOMİ VE MUTFAK SANATLARI (2)</t>
  </si>
  <si>
    <t>OTEL YÖNETİCİLİĞİ (3)</t>
  </si>
  <si>
    <t>(1) Pilotaj programında yıllık öğrenim ücretlerine zorunlu uçuş eğitimi ücretleri dâhil değildir. Öğrenciler zorunlu uçuş eğitimleri için, Pilotaj lisans programında yıllık öğrenim ücretine ek olarak, Üniversitenin anlaşmalı olduğu uçuş okuluna lisans öğreniminin 4 üncü, 6 ncı ve 8 nci dönemleri başında olmak üzere 3 eşit taksitte uçuş ücreti öderler. 2015-2016 eğitim-öğretim yılında kayıt olanlar için Uçuş Okulu tarafından belirlenen uçuş eğitimi ücreti KDV dâhil 43.200 EURO’dur. Uçuş eğitimi ücreti burslu öğrenciler için kılavuz burs oranı kadar üniversitemiz tarafından karşılanacaktır.</t>
  </si>
  <si>
    <t>Ödeme Tutarı
(Kredi başına)</t>
  </si>
  <si>
    <t>2015 - 2016 AKADEMİK YILINDA DGS, ÖSYM KONTENJANINDAN VEYA ÜNİVERSİTE DIŞINDAN YATAY GEÇİŞ İLE KABUL EDİLEN MEVCUT ÖĞRENCİLER İÇİN UYGULANACAK KDV DAHİL YILLIK ÖĞRENİM ÜCRETLERİ ÖDEME TUTARLARI VE TARİHLERİ</t>
  </si>
  <si>
    <t xml:space="preserve">(2) 2020-2021 akademik yılında Gastronomi ve Mutfak Sanatları lisans programına yeni kayıt olacak tüm öğrenciler lisans programında mutfak derslerinin başladığı 1. yıl, 2. dönem başı itibarı ile üniforma takımını üniversitemizin kitabevinden, bıçak setini ise üniversitemizin anlaşmalı olduğu firmadan temin edeceklerdir. Üniforma takımı ve bıçak seti ücretleri her yıl yeniden belirlenmekte olup, ücretler giriş burslarına bakılmaksızın ödenir. 2020-2021 akademik yılı için üniforma takımı ücreti KDV dahil 362 TL, bıçak seti ücreti 695 Euro karşılığı Türk Lirasıdır.  </t>
  </si>
  <si>
    <t>(3) 2020-2021 akademik yılında Otel Yöneticiliği lisans programına yeni kayıt olacak tüm öğrenciler üniforma takımını, lisans programında 2. yıl, 2. dönem başı itibarı ile üniversitemizin kitabevinden temin edeceklerdir.  Üniforma ücretleri her yıl yeniden belirlenmekte olup, ücretler giriş burslarına bakılmaksızın ödenir. 2020-2021 akademik yılı için üniforma takımı ücreti KDV dahil 324 TL olarak uygulanacaktır.</t>
  </si>
  <si>
    <t>Annual VAT Inclusive Tuition for Current Students Admitted  in the 2015-2016 Academic Year Through Central Placement Examination, or Vertical Transfer Examination (DGS), or  Horizontal Transfer From Other Universities</t>
  </si>
  <si>
    <t>FACULTY PROGRAMS 
(exc. Faculty of Aviation and Aeronautical Sciences)</t>
  </si>
  <si>
    <t>Scholarship</t>
  </si>
  <si>
    <t>Rate</t>
  </si>
  <si>
    <t>Annual Tuition Fee</t>
  </si>
  <si>
    <t>Summer School</t>
  </si>
  <si>
    <t>Per-Credit Tuition Fee</t>
  </si>
  <si>
    <t>Payment Dates</t>
  </si>
  <si>
    <t>No Scholarship</t>
  </si>
  <si>
    <t>AVIATION MANAGEMENT PROGRAM</t>
  </si>
  <si>
    <t>PROFESSIONAL FLIGHT PROGRAM (1)</t>
  </si>
  <si>
    <t>GASTRONOMY AND CULINARY ARTS (2)</t>
  </si>
  <si>
    <t>HOTEL MANAGEMENT (3)</t>
  </si>
  <si>
    <t xml:space="preserve">(1) The required flight training fee is not included in the annual tuition of the Professional Flight Program. In addition to the annual tuition of the Undergraduate Professional Flight Program, students pay a separate fee for their required flight training. The flight training fee is paid to the University’s partner flight school in 3 equal installments at the beginning of the 4th, 6th and 8th semesters in the undergraduate program. For students enrolled in the University in the 2015-2016 academic year, the University’s partner flight school set the flight training fee as 43,200 EURO including VAT.   For scholarship recipients, the flight training fee is waived up to the rate of the admission scholarships they have been awarded.  </t>
  </si>
  <si>
    <t xml:space="preserve">(2) Undergraduate Gastronomy and Culinary Arts students who will matriculate to their undergraduate program in the 2020-2021 academic year must obtain their uniforms and knife sets at the beginning of the 2nd semester of their freshman year when their culinary courses start. The uniforms will be obtainable from the on-campus bookstore, and the knife sets will be obtained from the University’s contracted firm. The cost of uniforms and knife sets is determined annually. Accordingly, for the 2020-2021 academic year, The VAT inclusive cost of uniform and knife set is 362 TL, and 695 Euro, respectively. These fees are paid in TL and are the same for all studebt wiht or without tuition waivwers. </t>
  </si>
  <si>
    <t>(3) Undergraduate Hotel Management students who will matriculate to their undergraduate programs in the 2020-2021 academic year must obtain their uniforms from the on-campus bookstore at the beginning of the 2nd semester of their sophomore year.  The cost of uniforms is determined annually. Accordingly, for the 2020-2021 academic year, the cost of uniforms is 324 TL including VAT. The fee is same for all students with or without tuition waivers.</t>
  </si>
  <si>
    <t>13 - 14 Temmuz 2021</t>
  </si>
  <si>
    <t>July 13 - 14,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</si>
</sst>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TL&quot;"/>
  </numFmts>
  <fonts count="9" x14ac:knownFonts="1">
    <font>
      <sz val="11"/>
      <color theme="1"/>
      <name val="Calibri"/>
      <family val="2"/>
      <charset val="162"/>
      <scheme val="minor"/>
    </font>
    <font>
      <sz val="11"/>
      <color rgb="FF333333"/>
      <name val="Arial"/>
      <family val="2"/>
      <charset val="162"/>
    </font>
    <font>
      <sz val="11"/>
      <color rgb="FF333333"/>
      <name val="Arial"/>
      <family val="2"/>
      <charset val="162"/>
    </font>
    <font>
      <vertAlign val="superscript"/>
      <sz val="11"/>
      <color rgb="FF333333"/>
      <name val="Arial"/>
      <family val="2"/>
      <charset val="162"/>
    </font>
    <font>
      <b/>
      <sz val="9"/>
      <color theme="1"/>
      <name val="Arial"/>
      <family val="2"/>
    </font>
    <font>
      <sz val="9"/>
      <color theme="1"/>
      <name val="Arial"/>
      <family val="2"/>
    </font>
    <font>
      <sz val="9"/>
      <name val="Arial"/>
      <family val="2"/>
    </font>
    <font>
      <sz val="9"/>
      <color rgb="FFFF0000"/>
      <name val="Arial"/>
      <family val="2"/>
    </font>
    <font>
      <sz val="9"/>
      <color theme="1"/>
      <name val="Arial"/>
      <family val="2"/>
      <charset val="162"/>
    </font>
  </fonts>
  <fills count="7">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
      <patternFill patternType="solid">
        <fgColor rgb="FFCCCCFF"/>
        <bgColor indexed="64"/>
      </patternFill>
    </fill>
    <fill>
      <patternFill patternType="solid">
        <fgColor rgb="FFF9F9F9"/>
        <bgColor indexed="64"/>
      </patternFill>
    </fill>
    <fill>
      <patternFill patternType="solid">
        <fgColor theme="0" tint="-0.14999847407452621"/>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rgb="FFDDDDDD"/>
      </left>
      <right/>
      <top style="medium">
        <color rgb="FFDDDDDD"/>
      </top>
      <bottom/>
      <diagonal/>
    </border>
    <border>
      <left/>
      <right/>
      <top style="medium">
        <color rgb="FFDDDDDD"/>
      </top>
      <bottom/>
      <diagonal/>
    </border>
    <border>
      <left/>
      <right style="medium">
        <color rgb="FFDDDDDD"/>
      </right>
      <top style="medium">
        <color rgb="FFDDDDDD"/>
      </top>
      <bottom/>
      <diagonal/>
    </border>
    <border>
      <left style="medium">
        <color rgb="FFDDDDDD"/>
      </left>
      <right/>
      <top/>
      <bottom/>
      <diagonal/>
    </border>
    <border>
      <left/>
      <right style="medium">
        <color rgb="FFDDDDDD"/>
      </right>
      <top/>
      <bottom/>
      <diagonal/>
    </border>
    <border>
      <left style="medium">
        <color rgb="FFDDDDDD"/>
      </left>
      <right/>
      <top/>
      <bottom style="medium">
        <color rgb="FFDDDDDD"/>
      </bottom>
      <diagonal/>
    </border>
    <border>
      <left/>
      <right/>
      <top/>
      <bottom style="medium">
        <color rgb="FFDDDDDD"/>
      </bottom>
      <diagonal/>
    </border>
    <border>
      <left/>
      <right style="medium">
        <color rgb="FFDDDDDD"/>
      </right>
      <top/>
      <bottom style="medium">
        <color rgb="FFDDDDDD"/>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49">
    <xf numFmtId="0" fontId="0" fillId="0" borderId="0" xfId="0"/>
    <xf numFmtId="0" fontId="1" fillId="5" borderId="0" xfId="0" applyFont="1" applyFill="1" applyAlignment="1">
      <alignment horizontal="left" vertical="center" wrapText="1"/>
    </xf>
    <xf numFmtId="0" fontId="1" fillId="3" borderId="0" xfId="0" applyFont="1" applyFill="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3" borderId="5" xfId="0" applyFont="1" applyFill="1" applyBorder="1" applyAlignment="1">
      <alignment horizontal="left" vertical="center"/>
    </xf>
    <xf numFmtId="0" fontId="1" fillId="3" borderId="6" xfId="0" applyFont="1" applyFill="1" applyBorder="1" applyAlignment="1">
      <alignment horizontal="left" vertical="center" wrapText="1"/>
    </xf>
    <xf numFmtId="0" fontId="1" fillId="5" borderId="5" xfId="0" applyFont="1" applyFill="1" applyBorder="1" applyAlignment="1">
      <alignment horizontal="left" vertical="center"/>
    </xf>
    <xf numFmtId="0" fontId="1" fillId="3" borderId="7" xfId="0" applyFont="1" applyFill="1" applyBorder="1" applyAlignment="1">
      <alignment horizontal="left" vertical="center"/>
    </xf>
    <xf numFmtId="0" fontId="1" fillId="3" borderId="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5" fillId="0" borderId="0" xfId="0" applyFont="1"/>
    <xf numFmtId="164" fontId="5" fillId="0" borderId="1" xfId="0" applyNumberFormat="1" applyFont="1" applyBorder="1" applyAlignment="1">
      <alignment vertical="center" wrapText="1"/>
    </xf>
    <xf numFmtId="9" fontId="5" fillId="2" borderId="1" xfId="0" applyNumberFormat="1" applyFont="1" applyFill="1" applyBorder="1" applyAlignment="1">
      <alignment vertical="center" wrapText="1"/>
    </xf>
    <xf numFmtId="0" fontId="7" fillId="0" borderId="0" xfId="0" applyFont="1"/>
    <xf numFmtId="2" fontId="5" fillId="0" borderId="0" xfId="0" applyNumberFormat="1" applyFont="1" applyAlignment="1">
      <alignment horizontal="left" vertical="center" wrapText="1"/>
    </xf>
    <xf numFmtId="9" fontId="5" fillId="0" borderId="0" xfId="0" applyNumberFormat="1" applyFont="1" applyAlignment="1">
      <alignment vertical="center" wrapText="1"/>
    </xf>
    <xf numFmtId="164" fontId="5" fillId="0" borderId="0" xfId="0" applyNumberFormat="1" applyFont="1" applyAlignment="1">
      <alignment vertical="center" wrapText="1"/>
    </xf>
    <xf numFmtId="2" fontId="5" fillId="0" borderId="0" xfId="0" applyNumberFormat="1" applyFont="1" applyAlignment="1">
      <alignment vertical="center" wrapText="1"/>
    </xf>
    <xf numFmtId="164" fontId="5" fillId="0" borderId="1" xfId="0" applyNumberFormat="1" applyFont="1" applyFill="1" applyBorder="1" applyAlignment="1">
      <alignment vertical="center"/>
    </xf>
    <xf numFmtId="164" fontId="5" fillId="0" borderId="1" xfId="0" applyNumberFormat="1" applyFont="1" applyFill="1" applyBorder="1" applyAlignment="1">
      <alignment vertical="center" wrapText="1"/>
    </xf>
    <xf numFmtId="0" fontId="5" fillId="0" borderId="0" xfId="0" applyFont="1" applyAlignment="1">
      <alignment vertical="center" wrapText="1"/>
    </xf>
    <xf numFmtId="2" fontId="5" fillId="2" borderId="1" xfId="0" applyNumberFormat="1" applyFont="1" applyFill="1" applyBorder="1" applyAlignment="1">
      <alignment horizontal="left" vertical="center" wrapText="1"/>
    </xf>
    <xf numFmtId="164" fontId="6" fillId="0" borderId="1" xfId="0" applyNumberFormat="1" applyFont="1" applyFill="1" applyBorder="1" applyAlignment="1">
      <alignment horizontal="center" vertical="center" wrapText="1"/>
    </xf>
    <xf numFmtId="2" fontId="4" fillId="6" borderId="1" xfId="0" applyNumberFormat="1" applyFont="1" applyFill="1" applyBorder="1" applyAlignment="1">
      <alignment horizontal="center" vertical="center" wrapText="1"/>
    </xf>
    <xf numFmtId="2" fontId="5" fillId="2" borderId="1" xfId="0" applyNumberFormat="1" applyFont="1" applyFill="1" applyBorder="1" applyAlignment="1">
      <alignment horizontal="left" vertical="center" wrapText="1"/>
    </xf>
    <xf numFmtId="2" fontId="4" fillId="6" borderId="1" xfId="0" applyNumberFormat="1" applyFont="1" applyFill="1" applyBorder="1" applyAlignment="1">
      <alignment horizontal="center" vertical="center" wrapText="1"/>
    </xf>
    <xf numFmtId="2" fontId="5" fillId="2" borderId="1" xfId="0" applyNumberFormat="1" applyFont="1" applyFill="1" applyBorder="1" applyAlignment="1">
      <alignment horizontal="left" vertical="center" wrapText="1"/>
    </xf>
    <xf numFmtId="2" fontId="4" fillId="6" borderId="1" xfId="0" applyNumberFormat="1" applyFont="1" applyFill="1" applyBorder="1" applyAlignment="1">
      <alignment horizontal="center" vertical="center" wrapText="1"/>
    </xf>
    <xf numFmtId="2" fontId="4" fillId="0" borderId="0" xfId="0" applyNumberFormat="1" applyFont="1" applyAlignment="1">
      <alignment horizontal="left" vertical="center" wrapText="1"/>
    </xf>
    <xf numFmtId="2" fontId="5" fillId="2"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2" fontId="5" fillId="0" borderId="1" xfId="0" applyNumberFormat="1" applyFont="1" applyBorder="1" applyAlignment="1">
      <alignment horizontal="center" vertical="center" wrapText="1"/>
    </xf>
    <xf numFmtId="2" fontId="4" fillId="6" borderId="13" xfId="0" applyNumberFormat="1" applyFont="1" applyFill="1" applyBorder="1" applyAlignment="1">
      <alignment horizontal="center" vertical="center" wrapText="1"/>
    </xf>
    <xf numFmtId="2" fontId="4" fillId="6" borderId="14" xfId="0" applyNumberFormat="1" applyFont="1" applyFill="1" applyBorder="1" applyAlignment="1">
      <alignment horizontal="center" vertical="center" wrapText="1"/>
    </xf>
    <xf numFmtId="2" fontId="4" fillId="6" borderId="15" xfId="0" applyNumberFormat="1"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8" fillId="0" borderId="1" xfId="0" applyFont="1" applyBorder="1" applyAlignment="1">
      <alignment horizontal="left" vertical="center" wrapText="1"/>
    </xf>
    <xf numFmtId="2" fontId="4" fillId="6" borderId="10" xfId="0" applyNumberFormat="1" applyFont="1" applyFill="1" applyBorder="1" applyAlignment="1">
      <alignment horizontal="left" vertical="center" wrapText="1"/>
    </xf>
    <xf numFmtId="2" fontId="4" fillId="6" borderId="11" xfId="0" applyNumberFormat="1" applyFont="1" applyFill="1" applyBorder="1" applyAlignment="1">
      <alignment horizontal="left" vertical="center" wrapText="1"/>
    </xf>
    <xf numFmtId="2" fontId="4" fillId="6" borderId="12" xfId="0" applyNumberFormat="1" applyFont="1" applyFill="1" applyBorder="1" applyAlignment="1">
      <alignment horizontal="left" vertical="center" wrapText="1"/>
    </xf>
    <xf numFmtId="0" fontId="4" fillId="6" borderId="10" xfId="0" applyFont="1" applyFill="1" applyBorder="1" applyAlignment="1">
      <alignment horizontal="left" vertical="center" wrapText="1"/>
    </xf>
    <xf numFmtId="0" fontId="4" fillId="6" borderId="11" xfId="0" applyFont="1" applyFill="1" applyBorder="1" applyAlignment="1">
      <alignment horizontal="left" vertical="center" wrapText="1"/>
    </xf>
    <xf numFmtId="0" fontId="4" fillId="6"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0"/>
  <sheetViews>
    <sheetView tabSelected="1" topLeftCell="C14" zoomScaleNormal="100" workbookViewId="0">
      <selection activeCell="I22" sqref="I22:I27"/>
    </sheetView>
  </sheetViews>
  <sheetFormatPr defaultColWidth="8.85546875" defaultRowHeight="12" x14ac:dyDescent="0.2"/>
  <cols>
    <col min="1" max="1" width="8.85546875" style="14"/>
    <col min="2" max="2" width="26.85546875" style="14" customWidth="1"/>
    <col min="3" max="4" width="8.85546875" style="14"/>
    <col min="5" max="5" width="13.7109375" style="14" customWidth="1"/>
    <col min="6" max="6" width="12" style="14" bestFit="1" customWidth="1"/>
    <col min="7" max="7" width="27.28515625" style="14" customWidth="1"/>
    <col min="8" max="8" width="8.85546875" style="14"/>
    <col min="9" max="9" width="23.28515625" style="14" customWidth="1"/>
    <col min="10" max="10" width="10.7109375" style="14" bestFit="1" customWidth="1"/>
    <col min="11" max="11" width="8.85546875" style="14"/>
    <col min="12" max="12" width="15.85546875" style="14" bestFit="1" customWidth="1"/>
    <col min="13" max="13" width="10.28515625" style="14" bestFit="1" customWidth="1"/>
    <col min="14" max="14" width="15" style="14" bestFit="1" customWidth="1"/>
    <col min="15" max="16384" width="8.85546875" style="14"/>
  </cols>
  <sheetData>
    <row r="1" spans="2:14" ht="4.5" customHeight="1" x14ac:dyDescent="0.2"/>
    <row r="2" spans="2:14" ht="35.25" customHeight="1" x14ac:dyDescent="0.2">
      <c r="B2" s="36" t="s">
        <v>41</v>
      </c>
      <c r="C2" s="37"/>
      <c r="D2" s="37"/>
      <c r="E2" s="37"/>
      <c r="F2" s="37"/>
      <c r="G2" s="38"/>
      <c r="I2" s="36" t="s">
        <v>44</v>
      </c>
      <c r="J2" s="37"/>
      <c r="K2" s="37"/>
      <c r="L2" s="37"/>
      <c r="M2" s="37"/>
      <c r="N2" s="38"/>
    </row>
    <row r="3" spans="2:14" ht="7.5" customHeight="1" x14ac:dyDescent="0.2">
      <c r="C3" s="32"/>
      <c r="D3" s="32"/>
      <c r="E3" s="32"/>
      <c r="F3" s="32"/>
      <c r="G3" s="32"/>
      <c r="J3" s="32"/>
      <c r="K3" s="32"/>
      <c r="L3" s="32"/>
      <c r="M3" s="32"/>
      <c r="N3" s="32"/>
    </row>
    <row r="4" spans="2:14" ht="15" customHeight="1" x14ac:dyDescent="0.2">
      <c r="B4" s="46" t="s">
        <v>35</v>
      </c>
      <c r="C4" s="31" t="s">
        <v>0</v>
      </c>
      <c r="D4" s="31" t="s">
        <v>1</v>
      </c>
      <c r="E4" s="31" t="s">
        <v>2</v>
      </c>
      <c r="F4" s="31" t="s">
        <v>3</v>
      </c>
      <c r="G4" s="31"/>
      <c r="I4" s="46" t="s">
        <v>45</v>
      </c>
      <c r="J4" s="31" t="s">
        <v>46</v>
      </c>
      <c r="K4" s="31" t="s">
        <v>47</v>
      </c>
      <c r="L4" s="31" t="s">
        <v>48</v>
      </c>
      <c r="M4" s="31" t="s">
        <v>49</v>
      </c>
      <c r="N4" s="31"/>
    </row>
    <row r="5" spans="2:14" ht="48" x14ac:dyDescent="0.2">
      <c r="B5" s="47"/>
      <c r="C5" s="31"/>
      <c r="D5" s="31"/>
      <c r="E5" s="31"/>
      <c r="F5" s="27" t="s">
        <v>40</v>
      </c>
      <c r="G5" s="27" t="s">
        <v>4</v>
      </c>
      <c r="I5" s="47"/>
      <c r="J5" s="31"/>
      <c r="K5" s="31"/>
      <c r="L5" s="31"/>
      <c r="M5" s="29" t="s">
        <v>50</v>
      </c>
      <c r="N5" s="29" t="s">
        <v>51</v>
      </c>
    </row>
    <row r="6" spans="2:14" ht="12" customHeight="1" x14ac:dyDescent="0.2">
      <c r="B6" s="47"/>
      <c r="C6" s="33" t="s">
        <v>5</v>
      </c>
      <c r="D6" s="33"/>
      <c r="E6" s="15">
        <v>74000</v>
      </c>
      <c r="F6" s="34">
        <f>E6/60</f>
        <v>1233.3333333333333</v>
      </c>
      <c r="G6" s="35" t="s">
        <v>60</v>
      </c>
      <c r="I6" s="47"/>
      <c r="J6" s="33" t="s">
        <v>52</v>
      </c>
      <c r="K6" s="33"/>
      <c r="L6" s="15">
        <v>74000</v>
      </c>
      <c r="M6" s="34">
        <f>L6/60</f>
        <v>1233.3333333333333</v>
      </c>
      <c r="N6" s="35" t="s">
        <v>61</v>
      </c>
    </row>
    <row r="7" spans="2:14" s="17" customFormat="1" ht="24" x14ac:dyDescent="0.2">
      <c r="B7" s="47"/>
      <c r="C7" s="28" t="s">
        <v>6</v>
      </c>
      <c r="D7" s="16">
        <v>0.75</v>
      </c>
      <c r="E7" s="15">
        <f>E6/4</f>
        <v>18500</v>
      </c>
      <c r="F7" s="34"/>
      <c r="G7" s="35"/>
      <c r="I7" s="47"/>
      <c r="J7" s="30" t="s">
        <v>46</v>
      </c>
      <c r="K7" s="16">
        <v>0.75</v>
      </c>
      <c r="L7" s="15">
        <f>L6/4</f>
        <v>18500</v>
      </c>
      <c r="M7" s="34"/>
      <c r="N7" s="35"/>
    </row>
    <row r="8" spans="2:14" ht="24" x14ac:dyDescent="0.2">
      <c r="B8" s="47"/>
      <c r="C8" s="25" t="s">
        <v>6</v>
      </c>
      <c r="D8" s="16">
        <v>0.5</v>
      </c>
      <c r="E8" s="15">
        <f>E6/2</f>
        <v>37000</v>
      </c>
      <c r="F8" s="34"/>
      <c r="G8" s="35"/>
      <c r="I8" s="47"/>
      <c r="J8" s="30" t="s">
        <v>46</v>
      </c>
      <c r="K8" s="16">
        <v>0.5</v>
      </c>
      <c r="L8" s="15">
        <f>L6/2</f>
        <v>37000</v>
      </c>
      <c r="M8" s="34"/>
      <c r="N8" s="35"/>
    </row>
    <row r="9" spans="2:14" ht="24" x14ac:dyDescent="0.2">
      <c r="B9" s="48"/>
      <c r="C9" s="25" t="s">
        <v>6</v>
      </c>
      <c r="D9" s="16">
        <v>0.25</v>
      </c>
      <c r="E9" s="15">
        <f>(E6/4)*3</f>
        <v>55500</v>
      </c>
      <c r="F9" s="34"/>
      <c r="G9" s="35"/>
      <c r="I9" s="48"/>
      <c r="J9" s="30" t="s">
        <v>46</v>
      </c>
      <c r="K9" s="16">
        <v>0.25</v>
      </c>
      <c r="L9" s="15">
        <f>(L6/4)*3</f>
        <v>55500</v>
      </c>
      <c r="M9" s="34"/>
      <c r="N9" s="35"/>
    </row>
    <row r="10" spans="2:14" ht="9.9499999999999993" customHeight="1" x14ac:dyDescent="0.2">
      <c r="C10" s="18"/>
      <c r="D10" s="19"/>
      <c r="E10" s="20"/>
      <c r="F10" s="21"/>
      <c r="G10" s="21"/>
      <c r="J10" s="18"/>
      <c r="K10" s="19"/>
      <c r="L10" s="20"/>
      <c r="M10" s="21"/>
      <c r="N10" s="21"/>
    </row>
    <row r="11" spans="2:14" ht="15.75" customHeight="1" x14ac:dyDescent="0.2">
      <c r="B11" s="43" t="s">
        <v>7</v>
      </c>
      <c r="C11" s="31" t="s">
        <v>0</v>
      </c>
      <c r="D11" s="31" t="s">
        <v>1</v>
      </c>
      <c r="E11" s="31" t="s">
        <v>2</v>
      </c>
      <c r="F11" s="31" t="s">
        <v>3</v>
      </c>
      <c r="G11" s="31"/>
      <c r="I11" s="43" t="s">
        <v>53</v>
      </c>
      <c r="J11" s="31" t="s">
        <v>46</v>
      </c>
      <c r="K11" s="31" t="s">
        <v>47</v>
      </c>
      <c r="L11" s="31" t="s">
        <v>48</v>
      </c>
      <c r="M11" s="31" t="s">
        <v>49</v>
      </c>
      <c r="N11" s="31"/>
    </row>
    <row r="12" spans="2:14" ht="48" x14ac:dyDescent="0.2">
      <c r="B12" s="44"/>
      <c r="C12" s="31"/>
      <c r="D12" s="31"/>
      <c r="E12" s="31"/>
      <c r="F12" s="27" t="s">
        <v>40</v>
      </c>
      <c r="G12" s="27" t="s">
        <v>4</v>
      </c>
      <c r="I12" s="44"/>
      <c r="J12" s="31"/>
      <c r="K12" s="31"/>
      <c r="L12" s="31"/>
      <c r="M12" s="29" t="s">
        <v>50</v>
      </c>
      <c r="N12" s="29" t="s">
        <v>51</v>
      </c>
    </row>
    <row r="13" spans="2:14" ht="12" customHeight="1" x14ac:dyDescent="0.2">
      <c r="B13" s="44"/>
      <c r="C13" s="33" t="s">
        <v>5</v>
      </c>
      <c r="D13" s="33"/>
      <c r="E13" s="15">
        <v>49750</v>
      </c>
      <c r="F13" s="34">
        <f>E13/60</f>
        <v>829.16666666666663</v>
      </c>
      <c r="G13" s="35" t="s">
        <v>60</v>
      </c>
      <c r="I13" s="44"/>
      <c r="J13" s="33" t="s">
        <v>52</v>
      </c>
      <c r="K13" s="33"/>
      <c r="L13" s="15">
        <v>49750</v>
      </c>
      <c r="M13" s="34">
        <f>L13/60</f>
        <v>829.16666666666663</v>
      </c>
      <c r="N13" s="35" t="s">
        <v>61</v>
      </c>
    </row>
    <row r="14" spans="2:14" ht="12" customHeight="1" x14ac:dyDescent="0.2">
      <c r="B14" s="44"/>
      <c r="C14" s="28" t="s">
        <v>6</v>
      </c>
      <c r="D14" s="16">
        <v>0.75</v>
      </c>
      <c r="E14" s="15">
        <f>E13/4</f>
        <v>12437.5</v>
      </c>
      <c r="F14" s="34"/>
      <c r="G14" s="35"/>
      <c r="I14" s="44"/>
      <c r="J14" s="30" t="s">
        <v>46</v>
      </c>
      <c r="K14" s="16">
        <v>0.75</v>
      </c>
      <c r="L14" s="15">
        <f>L13/4</f>
        <v>12437.5</v>
      </c>
      <c r="M14" s="34"/>
      <c r="N14" s="35"/>
    </row>
    <row r="15" spans="2:14" ht="12" customHeight="1" x14ac:dyDescent="0.2">
      <c r="B15" s="44"/>
      <c r="C15" s="25" t="s">
        <v>6</v>
      </c>
      <c r="D15" s="16">
        <v>0.5</v>
      </c>
      <c r="E15" s="15">
        <f>E13/2</f>
        <v>24875</v>
      </c>
      <c r="F15" s="34"/>
      <c r="G15" s="35"/>
      <c r="I15" s="44"/>
      <c r="J15" s="30" t="s">
        <v>46</v>
      </c>
      <c r="K15" s="16">
        <v>0.5</v>
      </c>
      <c r="L15" s="15">
        <f>L13/2</f>
        <v>24875</v>
      </c>
      <c r="M15" s="34"/>
      <c r="N15" s="35"/>
    </row>
    <row r="16" spans="2:14" ht="12" customHeight="1" x14ac:dyDescent="0.2">
      <c r="B16" s="45"/>
      <c r="C16" s="25" t="s">
        <v>6</v>
      </c>
      <c r="D16" s="16">
        <v>0.25</v>
      </c>
      <c r="E16" s="15">
        <f>(E13/4)*3</f>
        <v>37312.5</v>
      </c>
      <c r="F16" s="34"/>
      <c r="G16" s="35"/>
      <c r="I16" s="45"/>
      <c r="J16" s="30" t="s">
        <v>46</v>
      </c>
      <c r="K16" s="16">
        <v>0.25</v>
      </c>
      <c r="L16" s="15">
        <f>(L13/4)*3</f>
        <v>37312.5</v>
      </c>
      <c r="M16" s="34"/>
      <c r="N16" s="35"/>
    </row>
    <row r="17" spans="2:14" ht="9.9499999999999993" customHeight="1" x14ac:dyDescent="0.2">
      <c r="C17" s="18"/>
      <c r="D17" s="19"/>
      <c r="E17" s="20"/>
      <c r="F17" s="21"/>
      <c r="G17" s="21"/>
      <c r="J17" s="18"/>
      <c r="K17" s="19"/>
      <c r="L17" s="20"/>
      <c r="M17" s="21"/>
      <c r="N17" s="21"/>
    </row>
    <row r="18" spans="2:14" ht="12" customHeight="1" x14ac:dyDescent="0.2">
      <c r="B18" s="43" t="s">
        <v>36</v>
      </c>
      <c r="C18" s="31" t="s">
        <v>0</v>
      </c>
      <c r="D18" s="31" t="s">
        <v>1</v>
      </c>
      <c r="E18" s="31" t="s">
        <v>2</v>
      </c>
      <c r="F18" s="31" t="s">
        <v>3</v>
      </c>
      <c r="G18" s="31"/>
      <c r="I18" s="43" t="s">
        <v>54</v>
      </c>
      <c r="J18" s="31" t="s">
        <v>46</v>
      </c>
      <c r="K18" s="31" t="s">
        <v>47</v>
      </c>
      <c r="L18" s="31" t="s">
        <v>48</v>
      </c>
      <c r="M18" s="31" t="s">
        <v>49</v>
      </c>
      <c r="N18" s="31"/>
    </row>
    <row r="19" spans="2:14" ht="48" x14ac:dyDescent="0.2">
      <c r="B19" s="44"/>
      <c r="C19" s="31"/>
      <c r="D19" s="31"/>
      <c r="E19" s="31"/>
      <c r="F19" s="27" t="s">
        <v>40</v>
      </c>
      <c r="G19" s="27" t="s">
        <v>4</v>
      </c>
      <c r="I19" s="44"/>
      <c r="J19" s="31"/>
      <c r="K19" s="31"/>
      <c r="L19" s="31"/>
      <c r="M19" s="29" t="s">
        <v>50</v>
      </c>
      <c r="N19" s="29" t="s">
        <v>51</v>
      </c>
    </row>
    <row r="20" spans="2:14" x14ac:dyDescent="0.2">
      <c r="B20" s="45"/>
      <c r="C20" s="33" t="s">
        <v>5</v>
      </c>
      <c r="D20" s="33"/>
      <c r="E20" s="22">
        <v>53600</v>
      </c>
      <c r="F20" s="23">
        <f>E20/60</f>
        <v>893.33333333333337</v>
      </c>
      <c r="G20" s="26" t="s">
        <v>60</v>
      </c>
      <c r="I20" s="45"/>
      <c r="J20" s="33" t="s">
        <v>52</v>
      </c>
      <c r="K20" s="33"/>
      <c r="L20" s="22">
        <v>53600</v>
      </c>
      <c r="M20" s="23">
        <f>L20/60</f>
        <v>893.33333333333337</v>
      </c>
      <c r="N20" s="26" t="s">
        <v>61</v>
      </c>
    </row>
    <row r="21" spans="2:14" ht="9.9499999999999993" customHeight="1" x14ac:dyDescent="0.2">
      <c r="C21" s="18"/>
      <c r="D21" s="19"/>
      <c r="E21" s="20"/>
      <c r="F21" s="21"/>
      <c r="G21" s="21"/>
      <c r="J21" s="18"/>
      <c r="K21" s="19"/>
      <c r="L21" s="20"/>
      <c r="M21" s="21"/>
      <c r="N21" s="21"/>
    </row>
    <row r="22" spans="2:14" ht="14.25" customHeight="1" x14ac:dyDescent="0.2">
      <c r="B22" s="43" t="s">
        <v>37</v>
      </c>
      <c r="C22" s="31" t="s">
        <v>0</v>
      </c>
      <c r="D22" s="31" t="s">
        <v>1</v>
      </c>
      <c r="E22" s="31" t="s">
        <v>2</v>
      </c>
      <c r="F22" s="31" t="s">
        <v>3</v>
      </c>
      <c r="G22" s="31"/>
      <c r="I22" s="43" t="s">
        <v>55</v>
      </c>
      <c r="J22" s="31" t="s">
        <v>46</v>
      </c>
      <c r="K22" s="31" t="s">
        <v>47</v>
      </c>
      <c r="L22" s="31" t="s">
        <v>48</v>
      </c>
      <c r="M22" s="31" t="s">
        <v>49</v>
      </c>
      <c r="N22" s="31"/>
    </row>
    <row r="23" spans="2:14" ht="48" x14ac:dyDescent="0.2">
      <c r="B23" s="44"/>
      <c r="C23" s="31"/>
      <c r="D23" s="31"/>
      <c r="E23" s="31"/>
      <c r="F23" s="27" t="s">
        <v>40</v>
      </c>
      <c r="G23" s="27" t="s">
        <v>4</v>
      </c>
      <c r="I23" s="44"/>
      <c r="J23" s="31"/>
      <c r="K23" s="31"/>
      <c r="L23" s="31"/>
      <c r="M23" s="29" t="s">
        <v>50</v>
      </c>
      <c r="N23" s="29" t="s">
        <v>51</v>
      </c>
    </row>
    <row r="24" spans="2:14" ht="13.5" customHeight="1" x14ac:dyDescent="0.2">
      <c r="B24" s="44"/>
      <c r="C24" s="33" t="s">
        <v>5</v>
      </c>
      <c r="D24" s="33"/>
      <c r="E24" s="15">
        <v>53800</v>
      </c>
      <c r="F24" s="34">
        <f>E24/60</f>
        <v>896.66666666666663</v>
      </c>
      <c r="G24" s="35" t="s">
        <v>60</v>
      </c>
      <c r="I24" s="44"/>
      <c r="J24" s="33" t="s">
        <v>52</v>
      </c>
      <c r="K24" s="33"/>
      <c r="L24" s="15">
        <v>53800</v>
      </c>
      <c r="M24" s="34">
        <f>L24/60</f>
        <v>896.66666666666663</v>
      </c>
      <c r="N24" s="35" t="s">
        <v>61</v>
      </c>
    </row>
    <row r="25" spans="2:14" ht="13.5" customHeight="1" x14ac:dyDescent="0.2">
      <c r="B25" s="44"/>
      <c r="C25" s="28" t="s">
        <v>6</v>
      </c>
      <c r="D25" s="16">
        <v>0.75</v>
      </c>
      <c r="E25" s="15">
        <f>E24/4</f>
        <v>13450</v>
      </c>
      <c r="F25" s="34"/>
      <c r="G25" s="35"/>
      <c r="I25" s="44"/>
      <c r="J25" s="30" t="s">
        <v>46</v>
      </c>
      <c r="K25" s="16">
        <v>0.75</v>
      </c>
      <c r="L25" s="15">
        <f>L24/4</f>
        <v>13450</v>
      </c>
      <c r="M25" s="34"/>
      <c r="N25" s="35"/>
    </row>
    <row r="26" spans="2:14" ht="13.5" customHeight="1" x14ac:dyDescent="0.2">
      <c r="B26" s="44"/>
      <c r="C26" s="25" t="s">
        <v>6</v>
      </c>
      <c r="D26" s="16">
        <v>0.5</v>
      </c>
      <c r="E26" s="15">
        <f>E24/2</f>
        <v>26900</v>
      </c>
      <c r="F26" s="34"/>
      <c r="G26" s="35"/>
      <c r="I26" s="44"/>
      <c r="J26" s="30" t="s">
        <v>46</v>
      </c>
      <c r="K26" s="16">
        <v>0.5</v>
      </c>
      <c r="L26" s="15">
        <f>L24/2</f>
        <v>26900</v>
      </c>
      <c r="M26" s="34"/>
      <c r="N26" s="35"/>
    </row>
    <row r="27" spans="2:14" ht="24" x14ac:dyDescent="0.2">
      <c r="B27" s="45"/>
      <c r="C27" s="25" t="s">
        <v>6</v>
      </c>
      <c r="D27" s="16">
        <v>0.25</v>
      </c>
      <c r="E27" s="15">
        <f>(E24/4)*3</f>
        <v>40350</v>
      </c>
      <c r="F27" s="34"/>
      <c r="G27" s="35"/>
      <c r="I27" s="45"/>
      <c r="J27" s="30" t="s">
        <v>46</v>
      </c>
      <c r="K27" s="16">
        <v>0.25</v>
      </c>
      <c r="L27" s="15">
        <f>(L24/4)*3</f>
        <v>40350</v>
      </c>
      <c r="M27" s="34"/>
      <c r="N27" s="35"/>
    </row>
    <row r="28" spans="2:14" ht="9.9499999999999993" customHeight="1" x14ac:dyDescent="0.2">
      <c r="C28" s="18"/>
      <c r="D28" s="19"/>
      <c r="E28" s="20"/>
      <c r="F28" s="21"/>
      <c r="G28" s="21"/>
      <c r="J28" s="18"/>
      <c r="K28" s="19"/>
      <c r="L28" s="20"/>
      <c r="M28" s="21"/>
      <c r="N28" s="21"/>
    </row>
    <row r="29" spans="2:14" ht="12" customHeight="1" x14ac:dyDescent="0.2">
      <c r="B29" s="43" t="s">
        <v>38</v>
      </c>
      <c r="C29" s="31" t="s">
        <v>0</v>
      </c>
      <c r="D29" s="31" t="s">
        <v>1</v>
      </c>
      <c r="E29" s="31" t="s">
        <v>2</v>
      </c>
      <c r="F29" s="31" t="s">
        <v>3</v>
      </c>
      <c r="G29" s="31"/>
      <c r="I29" s="43" t="s">
        <v>56</v>
      </c>
      <c r="J29" s="31" t="s">
        <v>46</v>
      </c>
      <c r="K29" s="31" t="s">
        <v>47</v>
      </c>
      <c r="L29" s="31" t="s">
        <v>48</v>
      </c>
      <c r="M29" s="31" t="s">
        <v>49</v>
      </c>
      <c r="N29" s="31"/>
    </row>
    <row r="30" spans="2:14" ht="48" x14ac:dyDescent="0.2">
      <c r="B30" s="44"/>
      <c r="C30" s="31"/>
      <c r="D30" s="31"/>
      <c r="E30" s="31"/>
      <c r="F30" s="27" t="s">
        <v>40</v>
      </c>
      <c r="G30" s="27" t="s">
        <v>4</v>
      </c>
      <c r="I30" s="44"/>
      <c r="J30" s="31"/>
      <c r="K30" s="31"/>
      <c r="L30" s="31"/>
      <c r="M30" s="29" t="s">
        <v>50</v>
      </c>
      <c r="N30" s="29" t="s">
        <v>51</v>
      </c>
    </row>
    <row r="31" spans="2:14" ht="12" customHeight="1" x14ac:dyDescent="0.2">
      <c r="B31" s="44"/>
      <c r="C31" s="33" t="s">
        <v>5</v>
      </c>
      <c r="D31" s="33"/>
      <c r="E31" s="15">
        <v>48550</v>
      </c>
      <c r="F31" s="34">
        <f>E31/60</f>
        <v>809.16666666666663</v>
      </c>
      <c r="G31" s="35" t="s">
        <v>60</v>
      </c>
      <c r="I31" s="44"/>
      <c r="J31" s="33" t="s">
        <v>52</v>
      </c>
      <c r="K31" s="33"/>
      <c r="L31" s="15">
        <v>48550</v>
      </c>
      <c r="M31" s="34">
        <f>L31/60</f>
        <v>809.16666666666663</v>
      </c>
      <c r="N31" s="35" t="s">
        <v>61</v>
      </c>
    </row>
    <row r="32" spans="2:14" ht="14.25" customHeight="1" x14ac:dyDescent="0.2">
      <c r="B32" s="44"/>
      <c r="C32" s="28" t="s">
        <v>6</v>
      </c>
      <c r="D32" s="16">
        <v>0.75</v>
      </c>
      <c r="E32" s="15">
        <f>E31/4</f>
        <v>12137.5</v>
      </c>
      <c r="F32" s="34"/>
      <c r="G32" s="35"/>
      <c r="I32" s="44"/>
      <c r="J32" s="30" t="s">
        <v>46</v>
      </c>
      <c r="K32" s="16">
        <v>0.75</v>
      </c>
      <c r="L32" s="15">
        <f>L31/4</f>
        <v>12137.5</v>
      </c>
      <c r="M32" s="34"/>
      <c r="N32" s="35"/>
    </row>
    <row r="33" spans="2:14" ht="15" customHeight="1" x14ac:dyDescent="0.2">
      <c r="B33" s="44"/>
      <c r="C33" s="25" t="s">
        <v>6</v>
      </c>
      <c r="D33" s="16">
        <v>0.5</v>
      </c>
      <c r="E33" s="15">
        <f>E31/2</f>
        <v>24275</v>
      </c>
      <c r="F33" s="34"/>
      <c r="G33" s="35"/>
      <c r="I33" s="44"/>
      <c r="J33" s="30" t="s">
        <v>46</v>
      </c>
      <c r="K33" s="16">
        <v>0.5</v>
      </c>
      <c r="L33" s="15">
        <f>L31/2</f>
        <v>24275</v>
      </c>
      <c r="M33" s="34"/>
      <c r="N33" s="35"/>
    </row>
    <row r="34" spans="2:14" ht="16.5" customHeight="1" x14ac:dyDescent="0.2">
      <c r="B34" s="45"/>
      <c r="C34" s="25" t="s">
        <v>6</v>
      </c>
      <c r="D34" s="16">
        <v>0.25</v>
      </c>
      <c r="E34" s="15">
        <f>(E31/4)*3</f>
        <v>36412.5</v>
      </c>
      <c r="F34" s="34"/>
      <c r="G34" s="35"/>
      <c r="I34" s="45"/>
      <c r="J34" s="30" t="s">
        <v>46</v>
      </c>
      <c r="K34" s="16">
        <v>0.25</v>
      </c>
      <c r="L34" s="15">
        <f>(L31/4)*3</f>
        <v>36412.5</v>
      </c>
      <c r="M34" s="34"/>
      <c r="N34" s="35"/>
    </row>
    <row r="35" spans="2:14" ht="6" customHeight="1" x14ac:dyDescent="0.2">
      <c r="C35" s="18"/>
      <c r="D35" s="19"/>
      <c r="E35" s="20"/>
      <c r="F35" s="21"/>
      <c r="G35" s="21"/>
      <c r="J35" s="18"/>
      <c r="K35" s="19"/>
      <c r="L35" s="20"/>
      <c r="M35" s="21"/>
      <c r="N35" s="21"/>
    </row>
    <row r="36" spans="2:14" ht="84" customHeight="1" x14ac:dyDescent="0.2">
      <c r="B36" s="39" t="s">
        <v>39</v>
      </c>
      <c r="C36" s="40"/>
      <c r="D36" s="40"/>
      <c r="E36" s="40"/>
      <c r="F36" s="40"/>
      <c r="G36" s="41"/>
      <c r="H36" s="24"/>
      <c r="I36" s="39" t="s">
        <v>57</v>
      </c>
      <c r="J36" s="40"/>
      <c r="K36" s="40"/>
      <c r="L36" s="40"/>
      <c r="M36" s="40"/>
      <c r="N36" s="41"/>
    </row>
    <row r="37" spans="2:14" ht="6" customHeight="1" x14ac:dyDescent="0.2">
      <c r="C37" s="18"/>
      <c r="D37" s="19"/>
      <c r="E37" s="20"/>
      <c r="F37" s="21"/>
      <c r="G37" s="21"/>
      <c r="J37" s="18"/>
      <c r="K37" s="19"/>
      <c r="L37" s="20"/>
      <c r="M37" s="21"/>
      <c r="N37" s="21"/>
    </row>
    <row r="38" spans="2:14" ht="87" customHeight="1" x14ac:dyDescent="0.2">
      <c r="B38" s="42" t="s">
        <v>42</v>
      </c>
      <c r="C38" s="42"/>
      <c r="D38" s="42"/>
      <c r="E38" s="42"/>
      <c r="F38" s="42"/>
      <c r="G38" s="42"/>
      <c r="H38" s="24"/>
      <c r="I38" s="42" t="s">
        <v>58</v>
      </c>
      <c r="J38" s="42"/>
      <c r="K38" s="42"/>
      <c r="L38" s="42"/>
      <c r="M38" s="42"/>
      <c r="N38" s="42"/>
    </row>
    <row r="39" spans="2:14" ht="6" customHeight="1" x14ac:dyDescent="0.2">
      <c r="C39" s="18"/>
      <c r="D39" s="18"/>
      <c r="E39" s="18"/>
      <c r="F39" s="18"/>
      <c r="G39" s="18"/>
      <c r="H39" s="18"/>
      <c r="J39" s="18"/>
      <c r="K39" s="18"/>
      <c r="L39" s="18"/>
      <c r="M39" s="18"/>
      <c r="N39" s="18"/>
    </row>
    <row r="40" spans="2:14" ht="62.25" customHeight="1" x14ac:dyDescent="0.2">
      <c r="B40" s="42" t="s">
        <v>43</v>
      </c>
      <c r="C40" s="42"/>
      <c r="D40" s="42"/>
      <c r="E40" s="42"/>
      <c r="F40" s="42"/>
      <c r="G40" s="42"/>
      <c r="H40" s="24"/>
      <c r="I40" s="42" t="s">
        <v>59</v>
      </c>
      <c r="J40" s="42"/>
      <c r="K40" s="42"/>
      <c r="L40" s="42"/>
      <c r="M40" s="42"/>
      <c r="N40" s="42"/>
    </row>
  </sheetData>
  <mergeCells count="86">
    <mergeCell ref="I36:N36"/>
    <mergeCell ref="I38:N38"/>
    <mergeCell ref="I40:N40"/>
    <mergeCell ref="L29:L30"/>
    <mergeCell ref="M29:N29"/>
    <mergeCell ref="J31:K31"/>
    <mergeCell ref="M31:M34"/>
    <mergeCell ref="N31:N34"/>
    <mergeCell ref="L22:L23"/>
    <mergeCell ref="M22:N22"/>
    <mergeCell ref="J24:K24"/>
    <mergeCell ref="M24:M27"/>
    <mergeCell ref="N24:N27"/>
    <mergeCell ref="I18:I20"/>
    <mergeCell ref="J18:J19"/>
    <mergeCell ref="K18:K19"/>
    <mergeCell ref="L18:L19"/>
    <mergeCell ref="M18:N18"/>
    <mergeCell ref="J20:K20"/>
    <mergeCell ref="L11:L12"/>
    <mergeCell ref="M11:N11"/>
    <mergeCell ref="J13:K13"/>
    <mergeCell ref="M13:M16"/>
    <mergeCell ref="N13:N16"/>
    <mergeCell ref="I2:N2"/>
    <mergeCell ref="J3:N3"/>
    <mergeCell ref="I4:I9"/>
    <mergeCell ref="J4:J5"/>
    <mergeCell ref="K4:K5"/>
    <mergeCell ref="L4:L5"/>
    <mergeCell ref="M4:N4"/>
    <mergeCell ref="J6:K6"/>
    <mergeCell ref="M6:M9"/>
    <mergeCell ref="N6:N9"/>
    <mergeCell ref="B2:G2"/>
    <mergeCell ref="B36:G36"/>
    <mergeCell ref="B38:G38"/>
    <mergeCell ref="B40:G40"/>
    <mergeCell ref="B11:B16"/>
    <mergeCell ref="B18:B20"/>
    <mergeCell ref="B22:B27"/>
    <mergeCell ref="B29:B34"/>
    <mergeCell ref="B4:B9"/>
    <mergeCell ref="F22:G22"/>
    <mergeCell ref="C24:D24"/>
    <mergeCell ref="C22:C23"/>
    <mergeCell ref="D22:D23"/>
    <mergeCell ref="E22:E23"/>
    <mergeCell ref="F24:F27"/>
    <mergeCell ref="G24:G27"/>
    <mergeCell ref="G31:G34"/>
    <mergeCell ref="F29:G29"/>
    <mergeCell ref="I22:I27"/>
    <mergeCell ref="J22:J23"/>
    <mergeCell ref="K22:K23"/>
    <mergeCell ref="I29:I34"/>
    <mergeCell ref="J29:J30"/>
    <mergeCell ref="K29:K30"/>
    <mergeCell ref="C31:D31"/>
    <mergeCell ref="F31:F34"/>
    <mergeCell ref="C13:D13"/>
    <mergeCell ref="C20:D20"/>
    <mergeCell ref="C18:C19"/>
    <mergeCell ref="D18:D19"/>
    <mergeCell ref="F13:F16"/>
    <mergeCell ref="C29:C30"/>
    <mergeCell ref="D29:D30"/>
    <mergeCell ref="E29:E30"/>
    <mergeCell ref="G13:G16"/>
    <mergeCell ref="E18:E19"/>
    <mergeCell ref="F18:G18"/>
    <mergeCell ref="C3:G3"/>
    <mergeCell ref="C6:D6"/>
    <mergeCell ref="F4:G4"/>
    <mergeCell ref="C4:C5"/>
    <mergeCell ref="D4:D5"/>
    <mergeCell ref="E4:E5"/>
    <mergeCell ref="F6:F9"/>
    <mergeCell ref="G6:G9"/>
    <mergeCell ref="F11:G11"/>
    <mergeCell ref="C11:C12"/>
    <mergeCell ref="D11:D12"/>
    <mergeCell ref="E11:E12"/>
    <mergeCell ref="I11:I16"/>
    <mergeCell ref="J11:J12"/>
    <mergeCell ref="K11:K12"/>
  </mergeCells>
  <pageMargins left="0.70866141732283472" right="0.70866141732283472" top="0.15748031496062992" bottom="0.15748031496062992"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D1" sqref="D1:D5"/>
    </sheetView>
  </sheetViews>
  <sheetFormatPr defaultRowHeight="15" x14ac:dyDescent="0.25"/>
  <cols>
    <col min="1" max="6" width="15.42578125" customWidth="1"/>
  </cols>
  <sheetData>
    <row r="1" spans="1:6" ht="45" x14ac:dyDescent="0.25">
      <c r="A1" s="3" t="s">
        <v>8</v>
      </c>
      <c r="B1" s="4" t="s">
        <v>9</v>
      </c>
      <c r="C1" s="4" t="s">
        <v>10</v>
      </c>
      <c r="D1" s="4" t="s">
        <v>11</v>
      </c>
      <c r="E1" s="4" t="s">
        <v>12</v>
      </c>
      <c r="F1" s="5" t="s">
        <v>13</v>
      </c>
    </row>
    <row r="2" spans="1:6" x14ac:dyDescent="0.25">
      <c r="A2" s="6" t="s">
        <v>5</v>
      </c>
      <c r="B2" s="1" t="s">
        <v>14</v>
      </c>
      <c r="C2" s="1" t="s">
        <v>15</v>
      </c>
      <c r="D2" s="1" t="s">
        <v>16</v>
      </c>
      <c r="E2" s="1" t="s">
        <v>17</v>
      </c>
      <c r="F2" s="7" t="s">
        <v>18</v>
      </c>
    </row>
    <row r="3" spans="1:6" ht="15.75" thickBot="1" x14ac:dyDescent="0.3">
      <c r="A3" s="11" t="s">
        <v>30</v>
      </c>
      <c r="B3" s="12" t="s">
        <v>31</v>
      </c>
      <c r="C3" s="12" t="s">
        <v>32</v>
      </c>
      <c r="D3" s="12" t="s">
        <v>22</v>
      </c>
      <c r="E3" s="12" t="s">
        <v>33</v>
      </c>
      <c r="F3" s="13" t="s">
        <v>34</v>
      </c>
    </row>
    <row r="4" spans="1:6" x14ac:dyDescent="0.25">
      <c r="A4" s="10" t="s">
        <v>25</v>
      </c>
      <c r="B4" s="1" t="s">
        <v>26</v>
      </c>
      <c r="C4" s="1" t="s">
        <v>27</v>
      </c>
      <c r="D4" s="1" t="s">
        <v>22</v>
      </c>
      <c r="E4" s="1" t="s">
        <v>28</v>
      </c>
      <c r="F4" s="7" t="s">
        <v>29</v>
      </c>
    </row>
    <row r="5" spans="1:6" x14ac:dyDescent="0.25">
      <c r="A5" s="8" t="s">
        <v>19</v>
      </c>
      <c r="B5" s="2" t="s">
        <v>20</v>
      </c>
      <c r="C5" s="2" t="s">
        <v>21</v>
      </c>
      <c r="D5" s="2" t="s">
        <v>22</v>
      </c>
      <c r="E5" s="2" t="s">
        <v>23</v>
      </c>
      <c r="F5" s="9" t="s">
        <v>24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Birgul Kankaya</dc:creator>
  <cp:lastModifiedBy>Sule Koksal Dincer</cp:lastModifiedBy>
  <cp:lastPrinted>2019-07-31T15:37:36Z</cp:lastPrinted>
  <dcterms:created xsi:type="dcterms:W3CDTF">2014-08-08T07:32:54Z</dcterms:created>
  <dcterms:modified xsi:type="dcterms:W3CDTF">2021-06-07T11:29:18Z</dcterms:modified>
</cp:coreProperties>
</file>